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Новая папка (2)\Для обмена\ГОС ЗАКУПКИ\Реестры\2022\"/>
    </mc:Choice>
  </mc:AlternateContent>
  <bookViews>
    <workbookView xWindow="0" yWindow="0" windowWidth="28800" windowHeight="12435" activeTab="5"/>
  </bookViews>
  <sheets>
    <sheet name="аппарат" sheetId="1" r:id="rId1"/>
    <sheet name="1304" sheetId="2" r:id="rId2"/>
    <sheet name="1307" sheetId="3" r:id="rId3"/>
    <sheet name="спецсчет" sheetId="4" r:id="rId4"/>
    <sheet name="Обновление уч.фондов" sheetId="5" r:id="rId5"/>
    <sheet name="Рабочие тетради" sheetId="6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6" l="1"/>
  <c r="W6" i="6"/>
  <c r="W10" i="4" l="1"/>
  <c r="W7" i="5" l="1"/>
  <c r="W6" i="5"/>
  <c r="W15" i="4" l="1"/>
  <c r="W14" i="4"/>
  <c r="W13" i="4"/>
  <c r="W12" i="4"/>
  <c r="W11" i="4"/>
  <c r="W9" i="4"/>
  <c r="W8" i="4"/>
  <c r="W7" i="4"/>
  <c r="W6" i="4"/>
  <c r="W6" i="3"/>
  <c r="W7" i="2"/>
  <c r="W8" i="2"/>
  <c r="W9" i="2"/>
  <c r="W10" i="2"/>
  <c r="W11" i="2"/>
  <c r="W12" i="2"/>
  <c r="W13" i="2"/>
  <c r="W14" i="2"/>
  <c r="W15" i="2"/>
  <c r="W16" i="2"/>
  <c r="W17" i="2"/>
  <c r="W6" i="2"/>
  <c r="W6" i="1"/>
</calcChain>
</file>

<file path=xl/sharedStrings.xml><?xml version="1.0" encoding="utf-8"?>
<sst xmlns="http://schemas.openxmlformats.org/spreadsheetml/2006/main" count="548" uniqueCount="173">
  <si>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</si>
  <si>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</si>
  <si>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</si>
  <si>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</si>
  <si>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</si>
  <si>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</si>
  <si>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</si>
  <si>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</si>
  <si>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</si>
  <si>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</si>
  <si>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</si>
  <si>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</si>
  <si>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</si>
  <si>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</si>
  <si>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</si>
  <si>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</si>
  <si>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</si>
  <si>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</si>
  <si>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</si>
  <si>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</si>
  <si>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</si>
  <si>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0200018623</t>
  </si>
  <si>
    <t>Министерство просвещения ПМР</t>
  </si>
  <si>
    <t>республиканский бюджет</t>
  </si>
  <si>
    <t>0103</t>
  </si>
  <si>
    <t>035</t>
  </si>
  <si>
    <t>397</t>
  </si>
  <si>
    <t>Сумма финансирования (Руб.ПМР)</t>
  </si>
  <si>
    <t>Остаток по договору</t>
  </si>
  <si>
    <t>Реестр бюджетных обязательств Министерства просвещения Приднестровской Молдавской Республики  в 2022 году</t>
  </si>
  <si>
    <t>000017</t>
  </si>
  <si>
    <t>открытый аукцион</t>
  </si>
  <si>
    <t>Протокол № 01-07/24 от 25.02.2022</t>
  </si>
  <si>
    <t>01.03.2022</t>
  </si>
  <si>
    <t>243</t>
  </si>
  <si>
    <t>ГСМ (Аи-95)</t>
  </si>
  <si>
    <t>110350</t>
  </si>
  <si>
    <t>оплата в размере 100 % по факту</t>
  </si>
  <si>
    <t>1304</t>
  </si>
  <si>
    <t>062</t>
  </si>
  <si>
    <t>262</t>
  </si>
  <si>
    <t>000098</t>
  </si>
  <si>
    <t>0200047624</t>
  </si>
  <si>
    <t>ГОУ СПО "Приднестровский колледж технологий и управления"</t>
  </si>
  <si>
    <t>№ 54022/ГСМ-9/Б</t>
  </si>
  <si>
    <t>ГСМ (Аи-92)</t>
  </si>
  <si>
    <t>ООО "Шериф"</t>
  </si>
  <si>
    <t>000099</t>
  </si>
  <si>
    <t>257</t>
  </si>
  <si>
    <t>0200015822</t>
  </si>
  <si>
    <t>ГОУ СПО "Тираспольский техникум информатики и права"</t>
  </si>
  <si>
    <t>№54722/ГСМ</t>
  </si>
  <si>
    <t>000100</t>
  </si>
  <si>
    <t>259</t>
  </si>
  <si>
    <t>0300001817</t>
  </si>
  <si>
    <t>ГОУ СПО "Бендерский педагогический колледж"</t>
  </si>
  <si>
    <t>№54922/ГСМ</t>
  </si>
  <si>
    <t>000101</t>
  </si>
  <si>
    <t>261</t>
  </si>
  <si>
    <t>0200046413</t>
  </si>
  <si>
    <t>ГОУ СПО "Промышленно-строительный техникум"</t>
  </si>
  <si>
    <t>№53933/ГСМ</t>
  </si>
  <si>
    <t>000102</t>
  </si>
  <si>
    <t>0200001193</t>
  </si>
  <si>
    <t>ГОУ "Днестровский техникум энергетики и компьютерных технологий"</t>
  </si>
  <si>
    <t>№55822/ГСМ</t>
  </si>
  <si>
    <t>ГСМ (ДТ)</t>
  </si>
  <si>
    <t>000103</t>
  </si>
  <si>
    <t>264</t>
  </si>
  <si>
    <t>0200015833</t>
  </si>
  <si>
    <t>ГОУ СПО "Тираспольский аграрно-технический колледж им. М.В. Фрунзе"</t>
  </si>
  <si>
    <t>№55622/ГСМ</t>
  </si>
  <si>
    <t>ГСМ (Аи-92, ДТ)</t>
  </si>
  <si>
    <t>000104</t>
  </si>
  <si>
    <t>265</t>
  </si>
  <si>
    <t>266</t>
  </si>
  <si>
    <t>0300045786</t>
  </si>
  <si>
    <t>ГОУ СПО "Бендерский торгово-технологический техникум"</t>
  </si>
  <si>
    <t>28.02.2022</t>
  </si>
  <si>
    <t>№15-56822/ГСМ</t>
  </si>
  <si>
    <t>0200026541</t>
  </si>
  <si>
    <t>268</t>
  </si>
  <si>
    <t>000105</t>
  </si>
  <si>
    <t>ГОУ СПО "Тираспольский техникум коммерции"</t>
  </si>
  <si>
    <t>02.03.2022</t>
  </si>
  <si>
    <t>0900000223</t>
  </si>
  <si>
    <t>000106</t>
  </si>
  <si>
    <t>269</t>
  </si>
  <si>
    <t>ГОУ СПО "Каменский политехнический техникум"</t>
  </si>
  <si>
    <t>№57122/ГСМ</t>
  </si>
  <si>
    <t>№ГСМ /001</t>
  </si>
  <si>
    <t>000107</t>
  </si>
  <si>
    <t>271</t>
  </si>
  <si>
    <t>0400000367</t>
  </si>
  <si>
    <t>ГОУ СПО "Рыбницкий политехнический техникум"</t>
  </si>
  <si>
    <t>№54122/ГСМ</t>
  </si>
  <si>
    <t>000108</t>
  </si>
  <si>
    <t>273</t>
  </si>
  <si>
    <t>0700043146</t>
  </si>
  <si>
    <t>ГОУ СПО "Дубоссарский индустриальный техникум"</t>
  </si>
  <si>
    <t>№ 02/22</t>
  </si>
  <si>
    <t>000109</t>
  </si>
  <si>
    <t>275</t>
  </si>
  <si>
    <t>0600010381</t>
  </si>
  <si>
    <t>ГОУ СПО "Слободзейский политехнический техникум"</t>
  </si>
  <si>
    <t>03.03.2022</t>
  </si>
  <si>
    <t>№58122/ГСМ</t>
  </si>
  <si>
    <t>ГСМ (ДТ, Аи-92, Аи-95)</t>
  </si>
  <si>
    <t>1307</t>
  </si>
  <si>
    <t>066</t>
  </si>
  <si>
    <t>000010</t>
  </si>
  <si>
    <t>0200015812</t>
  </si>
  <si>
    <t>ГОУ ДПО "Институт развития образования и повышения квалификации"</t>
  </si>
  <si>
    <t>№55422/ГСМ</t>
  </si>
  <si>
    <t>3007</t>
  </si>
  <si>
    <t>специальный бюджетный счет</t>
  </si>
  <si>
    <t>278</t>
  </si>
  <si>
    <t>0200043877</t>
  </si>
  <si>
    <t>ГУ "ЦЭКО"</t>
  </si>
  <si>
    <t>5/54322/ГСМ</t>
  </si>
  <si>
    <t>000091</t>
  </si>
  <si>
    <t>258</t>
  </si>
  <si>
    <t>№54822/ГСМ</t>
  </si>
  <si>
    <t>000092</t>
  </si>
  <si>
    <t>260</t>
  </si>
  <si>
    <t>№55022/ГСМ</t>
  </si>
  <si>
    <t>000093</t>
  </si>
  <si>
    <t>263</t>
  </si>
  <si>
    <t>№55922/ГСМ</t>
  </si>
  <si>
    <t>000094</t>
  </si>
  <si>
    <t>№55722/ГСМ</t>
  </si>
  <si>
    <t>267</t>
  </si>
  <si>
    <t>000095</t>
  </si>
  <si>
    <t>№14/56922/ГСМ</t>
  </si>
  <si>
    <t>000096</t>
  </si>
  <si>
    <t>270</t>
  </si>
  <si>
    <t>№57222/ГСМ</t>
  </si>
  <si>
    <t>ГСМ (Аи-95, ДТ)</t>
  </si>
  <si>
    <t>272</t>
  </si>
  <si>
    <t>000097</t>
  </si>
  <si>
    <t>№54222/ГСМ</t>
  </si>
  <si>
    <t>274</t>
  </si>
  <si>
    <t>№04/22-С</t>
  </si>
  <si>
    <t>276</t>
  </si>
  <si>
    <t>№58422/ГСМ</t>
  </si>
  <si>
    <t>407</t>
  </si>
  <si>
    <t>677</t>
  </si>
  <si>
    <t>Протокол от 30.03.2022 г № 01-01/46</t>
  </si>
  <si>
    <t>15.04.2022</t>
  </si>
  <si>
    <t>полиграфическое исполнение учебной литературы</t>
  </si>
  <si>
    <t>111042</t>
  </si>
  <si>
    <t>предоплата в размере 100 %</t>
  </si>
  <si>
    <t>ГУИПП "БТ "Полиграфист"</t>
  </si>
  <si>
    <t>678</t>
  </si>
  <si>
    <t>ЗАО "Типар"</t>
  </si>
  <si>
    <t>147</t>
  </si>
  <si>
    <t>250</t>
  </si>
  <si>
    <t>396</t>
  </si>
  <si>
    <t>1034</t>
  </si>
  <si>
    <t>1035</t>
  </si>
  <si>
    <t>0200043781</t>
  </si>
  <si>
    <t>0200015919</t>
  </si>
  <si>
    <t>ГОУ "Республиканский украинский теоритический лицей-комплекс"</t>
  </si>
  <si>
    <t>ГОУ "Республиканский молдавский теоритический лицей-комплекс"</t>
  </si>
  <si>
    <t>межведомственный открытый аукцион</t>
  </si>
  <si>
    <t>Протокол от 14.07.2022 г № 01-07/117</t>
  </si>
  <si>
    <t>25.07.2022</t>
  </si>
  <si>
    <t>26</t>
  </si>
  <si>
    <t>25</t>
  </si>
  <si>
    <t>изготовление рабочих тетрадей для 1-4 классов</t>
  </si>
  <si>
    <t>111041</t>
  </si>
  <si>
    <t>предоплата в размере 50 %</t>
  </si>
  <si>
    <t>ООО "Теслайн"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</si>
</sst>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;@"/>
    <numFmt numFmtId="165" formatCode="#,##0_ ;\-#,##0\ 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1" xfId="0" applyNumberFormat="1" applyFont="1" applyFill="1" applyBorder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3" xfId="0" applyNumberFormat="1" applyFont="1" applyFill="1" applyBorder="1" applyAlignment="1">
      <alignment horizontal="left" textRotation="90" wrapText="1"/>
    </xf>
    <xf numFmtId="164" fontId="1" fillId="0" borderId="4" xfId="0" applyNumberFormat="1" applyFont="1" applyFill="1" applyBorder="1" applyAlignment="1">
      <alignment horizontal="left" textRotation="90" wrapText="1"/>
    </xf>
    <xf numFmtId="49" fontId="1" fillId="0" borderId="4" xfId="0" applyNumberFormat="1" applyFont="1" applyFill="1" applyBorder="1" applyAlignment="1">
      <alignment horizontal="left" textRotation="90" wrapText="1"/>
    </xf>
    <xf numFmtId="14" fontId="1" fillId="0" borderId="4" xfId="0" applyNumberFormat="1" applyFont="1" applyFill="1" applyBorder="1" applyAlignment="1">
      <alignment horizontal="left" textRotation="90" wrapText="1"/>
    </xf>
    <xf numFmtId="165" fontId="1" fillId="0" borderId="3" xfId="0" applyNumberFormat="1" applyFont="1" applyFill="1" applyBorder="1" applyAlignment="1">
      <alignment horizontal="left" wrapText="1"/>
    </xf>
    <xf numFmtId="165" fontId="1" fillId="0" borderId="4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"/>
  <sheetViews>
    <sheetView zoomScaleNormal="100" workbookViewId="0"/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38.25" x14ac:dyDescent="0.25">
      <c r="A6" s="16">
        <v>114</v>
      </c>
      <c r="B6" s="16" t="s">
        <v>24</v>
      </c>
      <c r="C6" s="16" t="s">
        <v>25</v>
      </c>
      <c r="D6" s="16" t="s">
        <v>26</v>
      </c>
      <c r="E6" s="16">
        <v>22</v>
      </c>
      <c r="F6" s="16" t="s">
        <v>30</v>
      </c>
      <c r="G6" s="16">
        <v>243</v>
      </c>
      <c r="H6" s="16" t="s">
        <v>21</v>
      </c>
      <c r="I6" s="1" t="s">
        <v>22</v>
      </c>
      <c r="J6" s="1" t="s">
        <v>22</v>
      </c>
      <c r="K6" s="1" t="s">
        <v>23</v>
      </c>
      <c r="L6" s="1" t="s">
        <v>31</v>
      </c>
      <c r="M6" s="1" t="s">
        <v>32</v>
      </c>
      <c r="N6" s="14" t="s">
        <v>33</v>
      </c>
      <c r="O6" s="14" t="s">
        <v>34</v>
      </c>
      <c r="P6" s="1" t="s">
        <v>35</v>
      </c>
      <c r="Q6" s="14" t="s">
        <v>36</v>
      </c>
      <c r="R6" s="13">
        <v>74800</v>
      </c>
      <c r="S6" s="1" t="s">
        <v>37</v>
      </c>
      <c r="T6" s="15">
        <v>44926</v>
      </c>
      <c r="U6" s="1" t="s">
        <v>46</v>
      </c>
      <c r="V6" s="13">
        <v>74800</v>
      </c>
      <c r="W6" s="13">
        <f>R6-V6</f>
        <v>0</v>
      </c>
    </row>
  </sheetData>
  <pageMargins left="0.75" right="0.75" top="1" bottom="1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7"/>
  <sheetViews>
    <sheetView topLeftCell="A10" workbookViewId="0">
      <selection activeCell="V18" sqref="V18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4.425781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64.5" thickBot="1" x14ac:dyDescent="0.3">
      <c r="A6" s="16">
        <v>114</v>
      </c>
      <c r="B6" s="16" t="s">
        <v>38</v>
      </c>
      <c r="C6" s="16" t="s">
        <v>39</v>
      </c>
      <c r="D6" s="16" t="s">
        <v>40</v>
      </c>
      <c r="E6" s="16">
        <v>22</v>
      </c>
      <c r="F6" s="16" t="s">
        <v>41</v>
      </c>
      <c r="G6" s="16">
        <v>256</v>
      </c>
      <c r="H6" s="16" t="s">
        <v>42</v>
      </c>
      <c r="I6" s="1" t="s">
        <v>22</v>
      </c>
      <c r="J6" s="1" t="s">
        <v>43</v>
      </c>
      <c r="K6" s="1" t="s">
        <v>23</v>
      </c>
      <c r="L6" s="1" t="s">
        <v>31</v>
      </c>
      <c r="M6" s="1" t="s">
        <v>32</v>
      </c>
      <c r="N6" s="14" t="s">
        <v>33</v>
      </c>
      <c r="O6" s="17" t="s">
        <v>44</v>
      </c>
      <c r="P6" s="1" t="s">
        <v>45</v>
      </c>
      <c r="Q6" s="14" t="s">
        <v>36</v>
      </c>
      <c r="R6" s="13">
        <v>37200</v>
      </c>
      <c r="S6" s="1" t="s">
        <v>37</v>
      </c>
      <c r="T6" s="15">
        <v>44926</v>
      </c>
      <c r="U6" s="1" t="s">
        <v>46</v>
      </c>
      <c r="V6" s="13">
        <v>37200</v>
      </c>
      <c r="W6" s="13">
        <f>R6-V6</f>
        <v>0</v>
      </c>
    </row>
    <row r="7" spans="1:23" ht="64.5" thickBot="1" x14ac:dyDescent="0.3">
      <c r="A7" s="16"/>
      <c r="B7" s="16"/>
      <c r="C7" s="16"/>
      <c r="D7" s="16"/>
      <c r="E7" s="16"/>
      <c r="F7" s="16" t="s">
        <v>47</v>
      </c>
      <c r="G7" s="16" t="s">
        <v>48</v>
      </c>
      <c r="H7" s="16" t="s">
        <v>49</v>
      </c>
      <c r="I7" s="1" t="s">
        <v>22</v>
      </c>
      <c r="J7" s="1" t="s">
        <v>50</v>
      </c>
      <c r="K7" s="1" t="s">
        <v>23</v>
      </c>
      <c r="L7" s="1" t="s">
        <v>31</v>
      </c>
      <c r="M7" s="1" t="s">
        <v>32</v>
      </c>
      <c r="N7" s="14" t="s">
        <v>33</v>
      </c>
      <c r="O7" s="17" t="s">
        <v>51</v>
      </c>
      <c r="P7" s="1" t="s">
        <v>35</v>
      </c>
      <c r="Q7" s="14" t="s">
        <v>36</v>
      </c>
      <c r="R7" s="13">
        <v>14399</v>
      </c>
      <c r="S7" s="1" t="s">
        <v>37</v>
      </c>
      <c r="T7" s="15">
        <v>44926</v>
      </c>
      <c r="U7" s="1" t="s">
        <v>46</v>
      </c>
      <c r="V7" s="13">
        <v>14399</v>
      </c>
      <c r="W7" s="13">
        <f t="shared" ref="W7:W17" si="0">R7-V7</f>
        <v>0</v>
      </c>
    </row>
    <row r="8" spans="1:23" ht="51.75" thickBot="1" x14ac:dyDescent="0.3">
      <c r="A8" s="16"/>
      <c r="B8" s="16"/>
      <c r="C8" s="16"/>
      <c r="D8" s="16"/>
      <c r="E8" s="16"/>
      <c r="F8" s="16" t="s">
        <v>52</v>
      </c>
      <c r="G8" s="16" t="s">
        <v>53</v>
      </c>
      <c r="H8" s="16" t="s">
        <v>54</v>
      </c>
      <c r="I8" s="1" t="s">
        <v>22</v>
      </c>
      <c r="J8" s="1" t="s">
        <v>55</v>
      </c>
      <c r="K8" s="1" t="s">
        <v>23</v>
      </c>
      <c r="L8" s="1" t="s">
        <v>31</v>
      </c>
      <c r="M8" s="1" t="s">
        <v>32</v>
      </c>
      <c r="N8" s="14" t="s">
        <v>33</v>
      </c>
      <c r="O8" s="17" t="s">
        <v>56</v>
      </c>
      <c r="P8" s="1" t="s">
        <v>45</v>
      </c>
      <c r="Q8" s="14" t="s">
        <v>36</v>
      </c>
      <c r="R8" s="13">
        <v>17391</v>
      </c>
      <c r="S8" s="1" t="s">
        <v>37</v>
      </c>
      <c r="T8" s="15">
        <v>44926</v>
      </c>
      <c r="U8" s="1" t="s">
        <v>46</v>
      </c>
      <c r="V8" s="13">
        <v>17391</v>
      </c>
      <c r="W8" s="13">
        <f t="shared" si="0"/>
        <v>0</v>
      </c>
    </row>
    <row r="9" spans="1:23" ht="51.75" thickBot="1" x14ac:dyDescent="0.3">
      <c r="A9" s="16"/>
      <c r="B9" s="16"/>
      <c r="C9" s="16"/>
      <c r="D9" s="16"/>
      <c r="E9" s="16"/>
      <c r="F9" s="16" t="s">
        <v>57</v>
      </c>
      <c r="G9" s="16" t="s">
        <v>58</v>
      </c>
      <c r="H9" s="16" t="s">
        <v>59</v>
      </c>
      <c r="I9" s="1" t="s">
        <v>22</v>
      </c>
      <c r="J9" s="1" t="s">
        <v>60</v>
      </c>
      <c r="K9" s="1" t="s">
        <v>23</v>
      </c>
      <c r="L9" s="1" t="s">
        <v>31</v>
      </c>
      <c r="M9" s="1" t="s">
        <v>32</v>
      </c>
      <c r="N9" s="14" t="s">
        <v>33</v>
      </c>
      <c r="O9" s="17" t="s">
        <v>61</v>
      </c>
      <c r="P9" s="1" t="s">
        <v>45</v>
      </c>
      <c r="Q9" s="14" t="s">
        <v>36</v>
      </c>
      <c r="R9" s="13">
        <v>29760</v>
      </c>
      <c r="S9" s="1" t="s">
        <v>37</v>
      </c>
      <c r="T9" s="15">
        <v>44926</v>
      </c>
      <c r="U9" s="1" t="s">
        <v>46</v>
      </c>
      <c r="V9" s="13">
        <v>29760</v>
      </c>
      <c r="W9" s="13">
        <f t="shared" si="0"/>
        <v>0</v>
      </c>
    </row>
    <row r="10" spans="1:23" ht="77.25" thickBot="1" x14ac:dyDescent="0.3">
      <c r="A10" s="16"/>
      <c r="B10" s="16"/>
      <c r="C10" s="16"/>
      <c r="D10" s="16"/>
      <c r="E10" s="16"/>
      <c r="F10" s="16" t="s">
        <v>62</v>
      </c>
      <c r="G10" s="16" t="s">
        <v>40</v>
      </c>
      <c r="H10" s="16" t="s">
        <v>63</v>
      </c>
      <c r="I10" s="1" t="s">
        <v>22</v>
      </c>
      <c r="J10" s="1" t="s">
        <v>64</v>
      </c>
      <c r="K10" s="1" t="s">
        <v>23</v>
      </c>
      <c r="L10" s="1" t="s">
        <v>31</v>
      </c>
      <c r="M10" s="1" t="s">
        <v>32</v>
      </c>
      <c r="N10" s="14" t="s">
        <v>33</v>
      </c>
      <c r="O10" s="17" t="s">
        <v>65</v>
      </c>
      <c r="P10" s="1" t="s">
        <v>66</v>
      </c>
      <c r="Q10" s="14" t="s">
        <v>36</v>
      </c>
      <c r="R10" s="13">
        <v>13182</v>
      </c>
      <c r="S10" s="1" t="s">
        <v>37</v>
      </c>
      <c r="T10" s="15">
        <v>44926</v>
      </c>
      <c r="U10" s="1" t="s">
        <v>46</v>
      </c>
      <c r="V10" s="13">
        <v>13182</v>
      </c>
      <c r="W10" s="13">
        <f t="shared" si="0"/>
        <v>0</v>
      </c>
    </row>
    <row r="11" spans="1:23" ht="77.25" thickBot="1" x14ac:dyDescent="0.3">
      <c r="A11" s="16"/>
      <c r="B11" s="16"/>
      <c r="C11" s="16"/>
      <c r="D11" s="16"/>
      <c r="E11" s="16"/>
      <c r="F11" s="16" t="s">
        <v>67</v>
      </c>
      <c r="G11" s="16" t="s">
        <v>68</v>
      </c>
      <c r="H11" s="16" t="s">
        <v>69</v>
      </c>
      <c r="I11" s="1" t="s">
        <v>22</v>
      </c>
      <c r="J11" s="1" t="s">
        <v>70</v>
      </c>
      <c r="K11" s="1" t="s">
        <v>23</v>
      </c>
      <c r="L11" s="1" t="s">
        <v>31</v>
      </c>
      <c r="M11" s="1" t="s">
        <v>32</v>
      </c>
      <c r="N11" s="14" t="s">
        <v>33</v>
      </c>
      <c r="O11" s="17" t="s">
        <v>71</v>
      </c>
      <c r="P11" s="1" t="s">
        <v>72</v>
      </c>
      <c r="Q11" s="14" t="s">
        <v>36</v>
      </c>
      <c r="R11" s="13">
        <v>284371</v>
      </c>
      <c r="S11" s="1" t="s">
        <v>37</v>
      </c>
      <c r="T11" s="15">
        <v>44926</v>
      </c>
      <c r="U11" s="1" t="s">
        <v>46</v>
      </c>
      <c r="V11" s="13">
        <v>284371</v>
      </c>
      <c r="W11" s="13">
        <f t="shared" si="0"/>
        <v>0</v>
      </c>
    </row>
    <row r="12" spans="1:23" ht="64.5" thickBot="1" x14ac:dyDescent="0.3">
      <c r="A12" s="16"/>
      <c r="B12" s="16"/>
      <c r="C12" s="16"/>
      <c r="D12" s="16"/>
      <c r="E12" s="16"/>
      <c r="F12" s="16" t="s">
        <v>73</v>
      </c>
      <c r="G12" s="16" t="s">
        <v>75</v>
      </c>
      <c r="H12" s="16" t="s">
        <v>76</v>
      </c>
      <c r="I12" s="1" t="s">
        <v>22</v>
      </c>
      <c r="J12" s="1" t="s">
        <v>77</v>
      </c>
      <c r="K12" s="1" t="s">
        <v>23</v>
      </c>
      <c r="L12" s="1" t="s">
        <v>31</v>
      </c>
      <c r="M12" s="1" t="s">
        <v>32</v>
      </c>
      <c r="N12" s="14" t="s">
        <v>78</v>
      </c>
      <c r="O12" s="17" t="s">
        <v>79</v>
      </c>
      <c r="P12" s="1" t="s">
        <v>35</v>
      </c>
      <c r="Q12" s="14" t="s">
        <v>36</v>
      </c>
      <c r="R12" s="13">
        <v>8415</v>
      </c>
      <c r="S12" s="1" t="s">
        <v>37</v>
      </c>
      <c r="T12" s="15">
        <v>44926</v>
      </c>
      <c r="U12" s="1" t="s">
        <v>46</v>
      </c>
      <c r="V12" s="13">
        <v>8415</v>
      </c>
      <c r="W12" s="13">
        <f t="shared" si="0"/>
        <v>0</v>
      </c>
    </row>
    <row r="13" spans="1:23" ht="51.75" thickBot="1" x14ac:dyDescent="0.3">
      <c r="A13" s="16"/>
      <c r="B13" s="16"/>
      <c r="C13" s="16"/>
      <c r="D13" s="16"/>
      <c r="E13" s="16"/>
      <c r="F13" s="16" t="s">
        <v>82</v>
      </c>
      <c r="G13" s="16" t="s">
        <v>81</v>
      </c>
      <c r="H13" s="16" t="s">
        <v>80</v>
      </c>
      <c r="I13" s="1" t="s">
        <v>22</v>
      </c>
      <c r="J13" s="1" t="s">
        <v>83</v>
      </c>
      <c r="K13" s="1" t="s">
        <v>23</v>
      </c>
      <c r="L13" s="1" t="s">
        <v>31</v>
      </c>
      <c r="M13" s="1" t="s">
        <v>32</v>
      </c>
      <c r="N13" s="14" t="s">
        <v>84</v>
      </c>
      <c r="O13" s="17" t="s">
        <v>90</v>
      </c>
      <c r="P13" s="1" t="s">
        <v>35</v>
      </c>
      <c r="Q13" s="14" t="s">
        <v>36</v>
      </c>
      <c r="R13" s="13">
        <v>18700</v>
      </c>
      <c r="S13" s="1" t="s">
        <v>37</v>
      </c>
      <c r="T13" s="15">
        <v>44926</v>
      </c>
      <c r="U13" s="1" t="s">
        <v>46</v>
      </c>
      <c r="V13" s="13">
        <v>18700</v>
      </c>
      <c r="W13" s="13">
        <f t="shared" si="0"/>
        <v>0</v>
      </c>
    </row>
    <row r="14" spans="1:23" ht="51.75" thickBot="1" x14ac:dyDescent="0.3">
      <c r="A14" s="16"/>
      <c r="B14" s="16"/>
      <c r="C14" s="16"/>
      <c r="D14" s="16"/>
      <c r="E14" s="16"/>
      <c r="F14" s="16" t="s">
        <v>86</v>
      </c>
      <c r="G14" s="16" t="s">
        <v>87</v>
      </c>
      <c r="H14" s="16" t="s">
        <v>85</v>
      </c>
      <c r="I14" s="1" t="s">
        <v>22</v>
      </c>
      <c r="J14" s="1" t="s">
        <v>88</v>
      </c>
      <c r="K14" s="1" t="s">
        <v>23</v>
      </c>
      <c r="L14" s="1" t="s">
        <v>31</v>
      </c>
      <c r="M14" s="1" t="s">
        <v>32</v>
      </c>
      <c r="N14" s="14" t="s">
        <v>33</v>
      </c>
      <c r="O14" s="17" t="s">
        <v>89</v>
      </c>
      <c r="P14" s="1" t="s">
        <v>35</v>
      </c>
      <c r="Q14" s="14" t="s">
        <v>36</v>
      </c>
      <c r="R14" s="13">
        <v>21131</v>
      </c>
      <c r="S14" s="1" t="s">
        <v>37</v>
      </c>
      <c r="T14" s="15">
        <v>44926</v>
      </c>
      <c r="U14" s="1" t="s">
        <v>46</v>
      </c>
      <c r="V14" s="13">
        <v>21131</v>
      </c>
      <c r="W14" s="13">
        <f t="shared" si="0"/>
        <v>0</v>
      </c>
    </row>
    <row r="15" spans="1:23" ht="51.75" thickBot="1" x14ac:dyDescent="0.3">
      <c r="A15" s="16"/>
      <c r="B15" s="16"/>
      <c r="C15" s="16"/>
      <c r="D15" s="16"/>
      <c r="E15" s="16"/>
      <c r="F15" s="16" t="s">
        <v>91</v>
      </c>
      <c r="G15" s="16" t="s">
        <v>92</v>
      </c>
      <c r="H15" s="16" t="s">
        <v>93</v>
      </c>
      <c r="I15" s="1" t="s">
        <v>22</v>
      </c>
      <c r="J15" s="1" t="s">
        <v>94</v>
      </c>
      <c r="K15" s="1" t="s">
        <v>23</v>
      </c>
      <c r="L15" s="1" t="s">
        <v>31</v>
      </c>
      <c r="M15" s="1" t="s">
        <v>32</v>
      </c>
      <c r="N15" s="14" t="s">
        <v>78</v>
      </c>
      <c r="O15" s="17" t="s">
        <v>95</v>
      </c>
      <c r="P15" s="1" t="s">
        <v>35</v>
      </c>
      <c r="Q15" s="14" t="s">
        <v>36</v>
      </c>
      <c r="R15" s="13">
        <v>20757</v>
      </c>
      <c r="S15" s="1" t="s">
        <v>37</v>
      </c>
      <c r="T15" s="15">
        <v>44926</v>
      </c>
      <c r="U15" s="1" t="s">
        <v>46</v>
      </c>
      <c r="V15" s="13">
        <v>20757</v>
      </c>
      <c r="W15" s="13">
        <f t="shared" si="0"/>
        <v>0</v>
      </c>
    </row>
    <row r="16" spans="1:23" ht="51.75" thickBot="1" x14ac:dyDescent="0.3">
      <c r="A16" s="16"/>
      <c r="B16" s="16"/>
      <c r="C16" s="16"/>
      <c r="D16" s="16"/>
      <c r="E16" s="16"/>
      <c r="F16" s="16" t="s">
        <v>96</v>
      </c>
      <c r="G16" s="16" t="s">
        <v>97</v>
      </c>
      <c r="H16" s="16" t="s">
        <v>98</v>
      </c>
      <c r="I16" s="1" t="s">
        <v>22</v>
      </c>
      <c r="J16" s="1" t="s">
        <v>99</v>
      </c>
      <c r="K16" s="1" t="s">
        <v>23</v>
      </c>
      <c r="L16" s="1" t="s">
        <v>31</v>
      </c>
      <c r="M16" s="1" t="s">
        <v>32</v>
      </c>
      <c r="N16" s="14" t="s">
        <v>84</v>
      </c>
      <c r="O16" s="17" t="s">
        <v>100</v>
      </c>
      <c r="P16" s="1" t="s">
        <v>35</v>
      </c>
      <c r="Q16" s="14" t="s">
        <v>36</v>
      </c>
      <c r="R16" s="13">
        <v>44880</v>
      </c>
      <c r="S16" s="1" t="s">
        <v>37</v>
      </c>
      <c r="T16" s="15">
        <v>44926</v>
      </c>
      <c r="U16" s="1" t="s">
        <v>46</v>
      </c>
      <c r="V16" s="13">
        <v>44880</v>
      </c>
      <c r="W16" s="13">
        <f t="shared" si="0"/>
        <v>0</v>
      </c>
    </row>
    <row r="17" spans="1:23" ht="51" x14ac:dyDescent="0.25">
      <c r="A17" s="16"/>
      <c r="B17" s="16"/>
      <c r="C17" s="16"/>
      <c r="D17" s="16"/>
      <c r="E17" s="16"/>
      <c r="F17" s="16" t="s">
        <v>101</v>
      </c>
      <c r="G17" s="16" t="s">
        <v>102</v>
      </c>
      <c r="H17" s="16" t="s">
        <v>103</v>
      </c>
      <c r="I17" s="1" t="s">
        <v>22</v>
      </c>
      <c r="J17" s="1" t="s">
        <v>104</v>
      </c>
      <c r="K17" s="1" t="s">
        <v>23</v>
      </c>
      <c r="L17" s="1" t="s">
        <v>31</v>
      </c>
      <c r="M17" s="1" t="s">
        <v>32</v>
      </c>
      <c r="N17" s="14" t="s">
        <v>105</v>
      </c>
      <c r="O17" s="17" t="s">
        <v>106</v>
      </c>
      <c r="P17" s="1" t="s">
        <v>107</v>
      </c>
      <c r="Q17" s="14" t="s">
        <v>36</v>
      </c>
      <c r="R17" s="13">
        <v>77406</v>
      </c>
      <c r="S17" s="1" t="s">
        <v>37</v>
      </c>
      <c r="T17" s="15">
        <v>44926</v>
      </c>
      <c r="U17" s="1" t="s">
        <v>46</v>
      </c>
      <c r="V17" s="13">
        <v>44070</v>
      </c>
      <c r="W17" s="13">
        <f t="shared" si="0"/>
        <v>33336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"/>
  <sheetViews>
    <sheetView workbookViewId="0">
      <selection activeCell="J6" sqref="J6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76.5" x14ac:dyDescent="0.25">
      <c r="A6" s="16">
        <v>114</v>
      </c>
      <c r="B6" s="16" t="s">
        <v>108</v>
      </c>
      <c r="C6" s="16" t="s">
        <v>109</v>
      </c>
      <c r="D6" s="16" t="s">
        <v>75</v>
      </c>
      <c r="E6" s="16">
        <v>22</v>
      </c>
      <c r="F6" s="16" t="s">
        <v>110</v>
      </c>
      <c r="G6" s="16">
        <v>277</v>
      </c>
      <c r="H6" s="16" t="s">
        <v>111</v>
      </c>
      <c r="I6" s="1" t="s">
        <v>22</v>
      </c>
      <c r="J6" s="1" t="s">
        <v>112</v>
      </c>
      <c r="K6" s="1" t="s">
        <v>23</v>
      </c>
      <c r="L6" s="1" t="s">
        <v>31</v>
      </c>
      <c r="M6" s="1" t="s">
        <v>32</v>
      </c>
      <c r="N6" s="14" t="s">
        <v>84</v>
      </c>
      <c r="O6" s="14" t="s">
        <v>113</v>
      </c>
      <c r="P6" s="1" t="s">
        <v>35</v>
      </c>
      <c r="Q6" s="14" t="s">
        <v>36</v>
      </c>
      <c r="R6" s="13">
        <v>9350</v>
      </c>
      <c r="S6" s="1" t="s">
        <v>37</v>
      </c>
      <c r="T6" s="15">
        <v>44926</v>
      </c>
      <c r="U6" s="1" t="s">
        <v>46</v>
      </c>
      <c r="V6" s="13">
        <v>9350</v>
      </c>
      <c r="W6" s="13">
        <f>R6-V6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topLeftCell="A7" workbookViewId="0">
      <selection activeCell="W15" sqref="W15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39" thickBot="1" x14ac:dyDescent="0.3">
      <c r="A6" s="16">
        <v>114</v>
      </c>
      <c r="B6" s="16" t="s">
        <v>114</v>
      </c>
      <c r="C6" s="16" t="s">
        <v>39</v>
      </c>
      <c r="D6" s="16" t="s">
        <v>40</v>
      </c>
      <c r="E6" s="16">
        <v>22</v>
      </c>
      <c r="F6" s="16" t="s">
        <v>52</v>
      </c>
      <c r="G6" s="16" t="s">
        <v>116</v>
      </c>
      <c r="H6" s="16" t="s">
        <v>117</v>
      </c>
      <c r="I6" s="1" t="s">
        <v>22</v>
      </c>
      <c r="J6" s="1" t="s">
        <v>118</v>
      </c>
      <c r="K6" s="1" t="s">
        <v>115</v>
      </c>
      <c r="L6" s="1" t="s">
        <v>31</v>
      </c>
      <c r="M6" s="1" t="s">
        <v>32</v>
      </c>
      <c r="N6" s="14" t="s">
        <v>78</v>
      </c>
      <c r="O6" s="17" t="s">
        <v>119</v>
      </c>
      <c r="P6" s="1" t="s">
        <v>35</v>
      </c>
      <c r="Q6" s="14" t="s">
        <v>36</v>
      </c>
      <c r="R6" s="13">
        <v>1870</v>
      </c>
      <c r="S6" s="1" t="s">
        <v>37</v>
      </c>
      <c r="T6" s="15">
        <v>44926</v>
      </c>
      <c r="U6" s="1" t="s">
        <v>46</v>
      </c>
      <c r="V6" s="13">
        <v>1870</v>
      </c>
      <c r="W6" s="13">
        <f>R6-V6</f>
        <v>0</v>
      </c>
    </row>
    <row r="7" spans="1:23" ht="64.5" thickBot="1" x14ac:dyDescent="0.3">
      <c r="A7" s="16"/>
      <c r="B7" s="16"/>
      <c r="C7" s="16"/>
      <c r="D7" s="16"/>
      <c r="E7" s="16"/>
      <c r="F7" s="16" t="s">
        <v>120</v>
      </c>
      <c r="G7" s="16" t="s">
        <v>121</v>
      </c>
      <c r="H7" s="16" t="s">
        <v>49</v>
      </c>
      <c r="I7" s="1" t="s">
        <v>22</v>
      </c>
      <c r="J7" s="1" t="s">
        <v>50</v>
      </c>
      <c r="K7" s="1" t="s">
        <v>115</v>
      </c>
      <c r="L7" s="1" t="s">
        <v>31</v>
      </c>
      <c r="M7" s="1" t="s">
        <v>32</v>
      </c>
      <c r="N7" s="14" t="s">
        <v>33</v>
      </c>
      <c r="O7" s="17" t="s">
        <v>122</v>
      </c>
      <c r="P7" s="1" t="s">
        <v>35</v>
      </c>
      <c r="Q7" s="14" t="s">
        <v>36</v>
      </c>
      <c r="R7" s="13">
        <v>5984</v>
      </c>
      <c r="S7" s="1" t="s">
        <v>37</v>
      </c>
      <c r="T7" s="15">
        <v>44926</v>
      </c>
      <c r="U7" s="1" t="s">
        <v>46</v>
      </c>
      <c r="V7" s="13"/>
      <c r="W7" s="13">
        <f t="shared" ref="W7:W15" si="0">R7-V7</f>
        <v>5984</v>
      </c>
    </row>
    <row r="8" spans="1:23" ht="51.75" thickBot="1" x14ac:dyDescent="0.3">
      <c r="A8" s="16"/>
      <c r="B8" s="16"/>
      <c r="C8" s="16"/>
      <c r="D8" s="16"/>
      <c r="E8" s="16"/>
      <c r="F8" s="16" t="s">
        <v>123</v>
      </c>
      <c r="G8" s="16" t="s">
        <v>124</v>
      </c>
      <c r="H8" s="16" t="s">
        <v>54</v>
      </c>
      <c r="I8" s="1" t="s">
        <v>22</v>
      </c>
      <c r="J8" s="1" t="s">
        <v>55</v>
      </c>
      <c r="K8" s="1" t="s">
        <v>115</v>
      </c>
      <c r="L8" s="1" t="s">
        <v>31</v>
      </c>
      <c r="M8" s="1" t="s">
        <v>32</v>
      </c>
      <c r="N8" s="14" t="s">
        <v>33</v>
      </c>
      <c r="O8" s="17" t="s">
        <v>125</v>
      </c>
      <c r="P8" s="1" t="s">
        <v>45</v>
      </c>
      <c r="Q8" s="14" t="s">
        <v>36</v>
      </c>
      <c r="R8" s="13">
        <v>1963</v>
      </c>
      <c r="S8" s="1" t="s">
        <v>37</v>
      </c>
      <c r="T8" s="15">
        <v>44926</v>
      </c>
      <c r="U8" s="1" t="s">
        <v>46</v>
      </c>
      <c r="V8" s="13">
        <v>1963</v>
      </c>
      <c r="W8" s="13">
        <f t="shared" si="0"/>
        <v>0</v>
      </c>
    </row>
    <row r="9" spans="1:23" ht="77.25" thickBot="1" x14ac:dyDescent="0.3">
      <c r="A9" s="16"/>
      <c r="B9" s="16"/>
      <c r="C9" s="16"/>
      <c r="D9" s="16"/>
      <c r="E9" s="16"/>
      <c r="F9" s="16" t="s">
        <v>126</v>
      </c>
      <c r="G9" s="16" t="s">
        <v>127</v>
      </c>
      <c r="H9" s="16" t="s">
        <v>63</v>
      </c>
      <c r="I9" s="1" t="s">
        <v>22</v>
      </c>
      <c r="J9" s="1" t="s">
        <v>64</v>
      </c>
      <c r="K9" s="1" t="s">
        <v>115</v>
      </c>
      <c r="L9" s="1" t="s">
        <v>31</v>
      </c>
      <c r="M9" s="1" t="s">
        <v>32</v>
      </c>
      <c r="N9" s="14" t="s">
        <v>33</v>
      </c>
      <c r="O9" s="17" t="s">
        <v>128</v>
      </c>
      <c r="P9" s="1" t="s">
        <v>66</v>
      </c>
      <c r="Q9" s="14" t="s">
        <v>36</v>
      </c>
      <c r="R9" s="13">
        <v>8450</v>
      </c>
      <c r="S9" s="1" t="s">
        <v>37</v>
      </c>
      <c r="T9" s="15">
        <v>44926</v>
      </c>
      <c r="U9" s="1" t="s">
        <v>46</v>
      </c>
      <c r="V9" s="13">
        <v>8450</v>
      </c>
      <c r="W9" s="13">
        <f t="shared" si="0"/>
        <v>0</v>
      </c>
    </row>
    <row r="10" spans="1:23" ht="77.25" thickBot="1" x14ac:dyDescent="0.3">
      <c r="A10" s="16"/>
      <c r="B10" s="16"/>
      <c r="C10" s="16"/>
      <c r="D10" s="16"/>
      <c r="E10" s="16"/>
      <c r="F10" s="16" t="s">
        <v>129</v>
      </c>
      <c r="G10" s="16" t="s">
        <v>74</v>
      </c>
      <c r="H10" s="16" t="s">
        <v>69</v>
      </c>
      <c r="I10" s="1" t="s">
        <v>22</v>
      </c>
      <c r="J10" s="1" t="s">
        <v>70</v>
      </c>
      <c r="K10" s="1" t="s">
        <v>115</v>
      </c>
      <c r="L10" s="1" t="s">
        <v>31</v>
      </c>
      <c r="M10" s="1" t="s">
        <v>32</v>
      </c>
      <c r="N10" s="14" t="s">
        <v>33</v>
      </c>
      <c r="O10" s="17" t="s">
        <v>130</v>
      </c>
      <c r="P10" s="1" t="s">
        <v>72</v>
      </c>
      <c r="Q10" s="14" t="s">
        <v>36</v>
      </c>
      <c r="R10" s="13">
        <v>125870</v>
      </c>
      <c r="S10" s="1" t="s">
        <v>37</v>
      </c>
      <c r="T10" s="15">
        <v>44926</v>
      </c>
      <c r="U10" s="1" t="s">
        <v>46</v>
      </c>
      <c r="V10" s="13">
        <v>125870</v>
      </c>
      <c r="W10" s="13">
        <f t="shared" si="0"/>
        <v>0</v>
      </c>
    </row>
    <row r="11" spans="1:23" ht="64.5" thickBot="1" x14ac:dyDescent="0.3">
      <c r="A11" s="16"/>
      <c r="B11" s="16"/>
      <c r="C11" s="16"/>
      <c r="D11" s="16"/>
      <c r="E11" s="16"/>
      <c r="F11" s="16" t="s">
        <v>132</v>
      </c>
      <c r="G11" s="16" t="s">
        <v>131</v>
      </c>
      <c r="H11" s="16" t="s">
        <v>76</v>
      </c>
      <c r="I11" s="1" t="s">
        <v>22</v>
      </c>
      <c r="J11" s="1" t="s">
        <v>77</v>
      </c>
      <c r="K11" s="1" t="s">
        <v>115</v>
      </c>
      <c r="L11" s="1" t="s">
        <v>31</v>
      </c>
      <c r="M11" s="1" t="s">
        <v>32</v>
      </c>
      <c r="N11" s="14" t="s">
        <v>78</v>
      </c>
      <c r="O11" s="17" t="s">
        <v>133</v>
      </c>
      <c r="P11" s="1" t="s">
        <v>35</v>
      </c>
      <c r="Q11" s="14" t="s">
        <v>36</v>
      </c>
      <c r="R11" s="13">
        <v>1870</v>
      </c>
      <c r="S11" s="1" t="s">
        <v>37</v>
      </c>
      <c r="T11" s="15">
        <v>44926</v>
      </c>
      <c r="U11" s="1" t="s">
        <v>46</v>
      </c>
      <c r="V11" s="13"/>
      <c r="W11" s="13">
        <f t="shared" si="0"/>
        <v>1870</v>
      </c>
    </row>
    <row r="12" spans="1:23" ht="51.75" thickBot="1" x14ac:dyDescent="0.3">
      <c r="A12" s="16"/>
      <c r="B12" s="16"/>
      <c r="C12" s="16"/>
      <c r="D12" s="16"/>
      <c r="E12" s="16"/>
      <c r="F12" s="16" t="s">
        <v>134</v>
      </c>
      <c r="G12" s="16" t="s">
        <v>135</v>
      </c>
      <c r="H12" s="16" t="s">
        <v>85</v>
      </c>
      <c r="I12" s="1" t="s">
        <v>22</v>
      </c>
      <c r="J12" s="1" t="s">
        <v>88</v>
      </c>
      <c r="K12" s="1" t="s">
        <v>115</v>
      </c>
      <c r="L12" s="1" t="s">
        <v>31</v>
      </c>
      <c r="M12" s="1" t="s">
        <v>32</v>
      </c>
      <c r="N12" s="14" t="s">
        <v>33</v>
      </c>
      <c r="O12" s="17" t="s">
        <v>136</v>
      </c>
      <c r="P12" s="1" t="s">
        <v>137</v>
      </c>
      <c r="Q12" s="14" t="s">
        <v>36</v>
      </c>
      <c r="R12" s="13">
        <v>7120</v>
      </c>
      <c r="S12" s="1" t="s">
        <v>37</v>
      </c>
      <c r="T12" s="15">
        <v>44926</v>
      </c>
      <c r="U12" s="1" t="s">
        <v>46</v>
      </c>
      <c r="V12" s="13">
        <v>7120</v>
      </c>
      <c r="W12" s="13">
        <f t="shared" si="0"/>
        <v>0</v>
      </c>
    </row>
    <row r="13" spans="1:23" ht="51.75" thickBot="1" x14ac:dyDescent="0.3">
      <c r="A13" s="16"/>
      <c r="B13" s="16"/>
      <c r="C13" s="16"/>
      <c r="D13" s="16"/>
      <c r="E13" s="16"/>
      <c r="F13" s="16" t="s">
        <v>139</v>
      </c>
      <c r="G13" s="16" t="s">
        <v>138</v>
      </c>
      <c r="H13" s="16" t="s">
        <v>93</v>
      </c>
      <c r="I13" s="1" t="s">
        <v>22</v>
      </c>
      <c r="J13" s="1" t="s">
        <v>94</v>
      </c>
      <c r="K13" s="1" t="s">
        <v>115</v>
      </c>
      <c r="L13" s="1" t="s">
        <v>31</v>
      </c>
      <c r="M13" s="1" t="s">
        <v>32</v>
      </c>
      <c r="N13" s="14" t="s">
        <v>78</v>
      </c>
      <c r="O13" s="17" t="s">
        <v>140</v>
      </c>
      <c r="P13" s="1" t="s">
        <v>66</v>
      </c>
      <c r="Q13" s="14" t="s">
        <v>36</v>
      </c>
      <c r="R13" s="13">
        <v>5070</v>
      </c>
      <c r="S13" s="1" t="s">
        <v>37</v>
      </c>
      <c r="T13" s="15">
        <v>44926</v>
      </c>
      <c r="U13" s="1" t="s">
        <v>46</v>
      </c>
      <c r="V13" s="13">
        <v>5070</v>
      </c>
      <c r="W13" s="13">
        <f t="shared" si="0"/>
        <v>0</v>
      </c>
    </row>
    <row r="14" spans="1:23" ht="51.75" thickBot="1" x14ac:dyDescent="0.3">
      <c r="A14" s="16"/>
      <c r="B14" s="16"/>
      <c r="C14" s="16"/>
      <c r="D14" s="16"/>
      <c r="E14" s="16"/>
      <c r="F14" s="16" t="s">
        <v>41</v>
      </c>
      <c r="G14" s="16" t="s">
        <v>141</v>
      </c>
      <c r="H14" s="16" t="s">
        <v>98</v>
      </c>
      <c r="I14" s="1" t="s">
        <v>22</v>
      </c>
      <c r="J14" s="1" t="s">
        <v>99</v>
      </c>
      <c r="K14" s="1" t="s">
        <v>115</v>
      </c>
      <c r="L14" s="1" t="s">
        <v>31</v>
      </c>
      <c r="M14" s="1" t="s">
        <v>32</v>
      </c>
      <c r="N14" s="14" t="s">
        <v>84</v>
      </c>
      <c r="O14" s="17" t="s">
        <v>142</v>
      </c>
      <c r="P14" s="1" t="s">
        <v>137</v>
      </c>
      <c r="Q14" s="14" t="s">
        <v>36</v>
      </c>
      <c r="R14" s="13">
        <v>74847</v>
      </c>
      <c r="S14" s="1" t="s">
        <v>37</v>
      </c>
      <c r="T14" s="15">
        <v>44926</v>
      </c>
      <c r="U14" s="1" t="s">
        <v>46</v>
      </c>
      <c r="V14" s="13">
        <v>41998</v>
      </c>
      <c r="W14" s="13">
        <f t="shared" si="0"/>
        <v>32849</v>
      </c>
    </row>
    <row r="15" spans="1:23" ht="51" x14ac:dyDescent="0.25">
      <c r="A15" s="16"/>
      <c r="B15" s="16"/>
      <c r="C15" s="16"/>
      <c r="D15" s="16"/>
      <c r="E15" s="16"/>
      <c r="F15" s="16" t="s">
        <v>47</v>
      </c>
      <c r="G15" s="16" t="s">
        <v>143</v>
      </c>
      <c r="H15" s="16" t="s">
        <v>103</v>
      </c>
      <c r="I15" s="1" t="s">
        <v>22</v>
      </c>
      <c r="J15" s="1" t="s">
        <v>104</v>
      </c>
      <c r="K15" s="1" t="s">
        <v>115</v>
      </c>
      <c r="L15" s="1" t="s">
        <v>31</v>
      </c>
      <c r="M15" s="1" t="s">
        <v>32</v>
      </c>
      <c r="N15" s="14" t="s">
        <v>105</v>
      </c>
      <c r="O15" s="17" t="s">
        <v>144</v>
      </c>
      <c r="P15" s="1" t="s">
        <v>137</v>
      </c>
      <c r="Q15" s="14" t="s">
        <v>36</v>
      </c>
      <c r="R15" s="13">
        <v>21200</v>
      </c>
      <c r="S15" s="1" t="s">
        <v>37</v>
      </c>
      <c r="T15" s="15">
        <v>44926</v>
      </c>
      <c r="U15" s="1" t="s">
        <v>46</v>
      </c>
      <c r="V15" s="13"/>
      <c r="W15" s="13">
        <f t="shared" si="0"/>
        <v>21200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"/>
  <sheetViews>
    <sheetView workbookViewId="0">
      <selection sqref="A1:XFD1048576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77.25" thickBot="1" x14ac:dyDescent="0.3">
      <c r="A6" s="16">
        <v>114</v>
      </c>
      <c r="B6" s="16" t="s">
        <v>114</v>
      </c>
      <c r="C6" s="16" t="s">
        <v>145</v>
      </c>
      <c r="D6" s="16" t="s">
        <v>141</v>
      </c>
      <c r="E6" s="16">
        <v>22</v>
      </c>
      <c r="F6" s="16"/>
      <c r="G6" s="16" t="s">
        <v>146</v>
      </c>
      <c r="H6" s="16" t="s">
        <v>111</v>
      </c>
      <c r="I6" s="1" t="s">
        <v>22</v>
      </c>
      <c r="J6" s="1" t="s">
        <v>112</v>
      </c>
      <c r="K6" s="1" t="s">
        <v>23</v>
      </c>
      <c r="L6" s="1" t="s">
        <v>31</v>
      </c>
      <c r="M6" s="1" t="s">
        <v>147</v>
      </c>
      <c r="N6" s="14" t="s">
        <v>148</v>
      </c>
      <c r="O6" s="14" t="s">
        <v>146</v>
      </c>
      <c r="P6" s="1" t="s">
        <v>149</v>
      </c>
      <c r="Q6" s="14" t="s">
        <v>150</v>
      </c>
      <c r="R6" s="13">
        <v>222178.08</v>
      </c>
      <c r="S6" s="1" t="s">
        <v>151</v>
      </c>
      <c r="T6" s="15">
        <v>44926</v>
      </c>
      <c r="U6" s="1" t="s">
        <v>152</v>
      </c>
      <c r="V6" s="13">
        <v>222178</v>
      </c>
      <c r="W6" s="13">
        <f>R6-V6</f>
        <v>7.9999999987194315E-2</v>
      </c>
    </row>
    <row r="7" spans="1:23" ht="76.5" x14ac:dyDescent="0.25">
      <c r="A7" s="16"/>
      <c r="B7" s="16"/>
      <c r="C7" s="16"/>
      <c r="D7" s="16"/>
      <c r="E7" s="16"/>
      <c r="F7" s="16"/>
      <c r="G7" s="16" t="s">
        <v>153</v>
      </c>
      <c r="H7" s="16" t="s">
        <v>111</v>
      </c>
      <c r="I7" s="1" t="s">
        <v>22</v>
      </c>
      <c r="J7" s="1" t="s">
        <v>112</v>
      </c>
      <c r="K7" s="1" t="s">
        <v>23</v>
      </c>
      <c r="L7" s="1" t="s">
        <v>31</v>
      </c>
      <c r="M7" s="1" t="s">
        <v>147</v>
      </c>
      <c r="N7" s="14" t="s">
        <v>148</v>
      </c>
      <c r="O7" s="14" t="s">
        <v>153</v>
      </c>
      <c r="P7" s="1" t="s">
        <v>149</v>
      </c>
      <c r="Q7" s="14" t="s">
        <v>150</v>
      </c>
      <c r="R7" s="13">
        <v>242037.27</v>
      </c>
      <c r="S7" s="1" t="s">
        <v>151</v>
      </c>
      <c r="T7" s="15">
        <v>44926</v>
      </c>
      <c r="U7" s="1" t="s">
        <v>154</v>
      </c>
      <c r="V7" s="13">
        <v>242037</v>
      </c>
      <c r="W7" s="13">
        <f>R7-V7</f>
        <v>0.26999999998952262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"/>
  <sheetViews>
    <sheetView tabSelected="1" workbookViewId="0">
      <selection activeCell="V14" sqref="V14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9" width="11.7109375" style="2" customWidth="1"/>
    <col min="10" max="10" width="15.7109375" style="2" customWidth="1"/>
    <col min="11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29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27</v>
      </c>
      <c r="W4" s="8" t="s">
        <v>28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51.75" thickBot="1" x14ac:dyDescent="0.3">
      <c r="A6" s="16" t="s">
        <v>155</v>
      </c>
      <c r="B6" s="16" t="s">
        <v>114</v>
      </c>
      <c r="C6" s="16" t="s">
        <v>157</v>
      </c>
      <c r="D6" s="16" t="s">
        <v>156</v>
      </c>
      <c r="E6" s="16">
        <v>22</v>
      </c>
      <c r="F6" s="16"/>
      <c r="G6" s="16" t="s">
        <v>158</v>
      </c>
      <c r="H6" s="16" t="s">
        <v>160</v>
      </c>
      <c r="I6" s="1" t="s">
        <v>22</v>
      </c>
      <c r="J6" s="1" t="s">
        <v>162</v>
      </c>
      <c r="K6" s="1" t="s">
        <v>23</v>
      </c>
      <c r="L6" s="1" t="s">
        <v>164</v>
      </c>
      <c r="M6" s="1" t="s">
        <v>165</v>
      </c>
      <c r="N6" s="14" t="s">
        <v>166</v>
      </c>
      <c r="O6" s="14" t="s">
        <v>167</v>
      </c>
      <c r="P6" s="1" t="s">
        <v>169</v>
      </c>
      <c r="Q6" s="14" t="s">
        <v>170</v>
      </c>
      <c r="R6" s="13">
        <v>4063.78</v>
      </c>
      <c r="S6" s="1" t="s">
        <v>171</v>
      </c>
      <c r="T6" s="15">
        <v>44926</v>
      </c>
      <c r="U6" s="1" t="s">
        <v>172</v>
      </c>
      <c r="V6" s="13"/>
      <c r="W6" s="13">
        <f>R6-V6</f>
        <v>4063.78</v>
      </c>
    </row>
    <row r="7" spans="1:23" ht="51" x14ac:dyDescent="0.25">
      <c r="A7" s="16"/>
      <c r="B7" s="16"/>
      <c r="C7" s="16"/>
      <c r="D7" s="16"/>
      <c r="E7" s="16"/>
      <c r="F7" s="16"/>
      <c r="G7" s="16" t="s">
        <v>159</v>
      </c>
      <c r="H7" s="16" t="s">
        <v>161</v>
      </c>
      <c r="I7" s="1" t="s">
        <v>22</v>
      </c>
      <c r="J7" s="1" t="s">
        <v>163</v>
      </c>
      <c r="K7" s="1" t="s">
        <v>23</v>
      </c>
      <c r="L7" s="1" t="s">
        <v>164</v>
      </c>
      <c r="M7" s="1" t="s">
        <v>165</v>
      </c>
      <c r="N7" s="14" t="s">
        <v>166</v>
      </c>
      <c r="O7" s="14" t="s">
        <v>168</v>
      </c>
      <c r="P7" s="1" t="s">
        <v>169</v>
      </c>
      <c r="Q7" s="14" t="s">
        <v>170</v>
      </c>
      <c r="R7" s="13">
        <v>862.67</v>
      </c>
      <c r="S7" s="1" t="s">
        <v>171</v>
      </c>
      <c r="T7" s="15">
        <v>44926</v>
      </c>
      <c r="U7" s="1" t="s">
        <v>172</v>
      </c>
      <c r="V7" s="13"/>
      <c r="W7" s="13">
        <f>R7-V7</f>
        <v>862.67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аппарат</vt:lpstr>
      <vt:lpstr>1304</vt:lpstr>
      <vt:lpstr>1307</vt:lpstr>
      <vt:lpstr>спецсчет</vt:lpstr>
      <vt:lpstr>Обновление уч.фондов</vt:lpstr>
      <vt:lpstr>Рабочие тетради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Алексеева Елена Сергеевна</cp:lastModifiedBy>
  <cp:revision/>
  <dcterms:created xsi:type="dcterms:W3CDTF">2021-03-25T08:22:25Z</dcterms:created>
  <dcterms:modified xsi:type="dcterms:W3CDTF">2022-08-05T11:20:19Z</dcterms:modified>
  <cp:category/>
  <cp:contentStatus/>
</cp:coreProperties>
</file>